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0115" windowHeight="7995"/>
  </bookViews>
  <sheets>
    <sheet name="Assumptions" sheetId="1" r:id="rId1"/>
    <sheet name="Sheet2" sheetId="2" r:id="rId2"/>
    <sheet name="Sheet3" sheetId="3" r:id="rId3"/>
  </sheets>
  <calcPr calcId="125725" calcMode="autoNoTable" iterate="1" iterateCount="30" iterateDelta="0.1"/>
</workbook>
</file>

<file path=xl/calcChain.xml><?xml version="1.0" encoding="utf-8"?>
<calcChain xmlns="http://schemas.openxmlformats.org/spreadsheetml/2006/main">
  <c r="E34" i="1"/>
  <c r="E25"/>
  <c r="E17"/>
</calcChain>
</file>

<file path=xl/sharedStrings.xml><?xml version="1.0" encoding="utf-8"?>
<sst xmlns="http://schemas.openxmlformats.org/spreadsheetml/2006/main" count="65" uniqueCount="61">
  <si>
    <t>General Assumptions</t>
  </si>
  <si>
    <t>Costs</t>
  </si>
  <si>
    <t>Land</t>
  </si>
  <si>
    <t>Civil Engineering Work and Buildings</t>
  </si>
  <si>
    <t>Machinery and Equipment</t>
  </si>
  <si>
    <t>Project Engineering and Design</t>
  </si>
  <si>
    <t>Pre-operating Start-up Cost</t>
  </si>
  <si>
    <t>Contingencies</t>
  </si>
  <si>
    <t>Interest During Construction</t>
  </si>
  <si>
    <t>Initial Working Capital</t>
  </si>
  <si>
    <t>Total</t>
  </si>
  <si>
    <t>Sources of Financing</t>
  </si>
  <si>
    <t>Equity</t>
  </si>
  <si>
    <t>Local Bank Debt</t>
  </si>
  <si>
    <t>Foreign Bank Debt</t>
  </si>
  <si>
    <t>Development Bank Loan</t>
  </si>
  <si>
    <t>Shareholders Agreement</t>
  </si>
  <si>
    <t>Govenrs conflicts of interest among equity holders, methods for dealing with disputes, members of the board of directors</t>
  </si>
  <si>
    <t>Construction Contract</t>
  </si>
  <si>
    <t>After geological and desing work, then sign construction contract</t>
  </si>
  <si>
    <t>Signed a turn-key contract</t>
  </si>
  <si>
    <t>Shareholders Responsible for Cost Over-runs</t>
  </si>
  <si>
    <t>Hydrological Studies</t>
  </si>
  <si>
    <t>One commissioned by investors</t>
  </si>
  <si>
    <t>One commissioned by development bank</t>
  </si>
  <si>
    <t>Power Purchase Agreement</t>
  </si>
  <si>
    <t>50 Percent sold under renewable PPA's</t>
  </si>
  <si>
    <t>Design Volume</t>
  </si>
  <si>
    <t>m3/s</t>
  </si>
  <si>
    <t>Revenue Assumptions</t>
  </si>
  <si>
    <t>2007-2012</t>
  </si>
  <si>
    <t>Wholesale Electricity Market ($/MWH)</t>
  </si>
  <si>
    <t>Average PPA Price ($/MWH(</t>
  </si>
  <si>
    <t>Generation (MWH)</t>
  </si>
  <si>
    <t>Financing Assumptions</t>
  </si>
  <si>
    <t>Development Bank</t>
  </si>
  <si>
    <t>Term (Years)</t>
  </si>
  <si>
    <t>Grace Periods (Months)</t>
  </si>
  <si>
    <t>Amount ($ 000's)</t>
  </si>
  <si>
    <t>Interest Rate</t>
  </si>
  <si>
    <t>Construction</t>
  </si>
  <si>
    <t>Operation</t>
  </si>
  <si>
    <t>Up-Front Fee</t>
  </si>
  <si>
    <t>Commitment Fee</t>
  </si>
  <si>
    <t>Letter of Credit amount</t>
  </si>
  <si>
    <t>Letter of Credit Fee</t>
  </si>
  <si>
    <t>Prepayment Penalty</t>
  </si>
  <si>
    <t>Pct of Cost Before Disbursment</t>
  </si>
  <si>
    <t>Foreign Bank Loan</t>
  </si>
  <si>
    <t>Term</t>
  </si>
  <si>
    <t>Amount</t>
  </si>
  <si>
    <t>Local Bank Loan</t>
  </si>
  <si>
    <t>Grace Period</t>
  </si>
  <si>
    <t>Capacity (kW)</t>
  </si>
  <si>
    <t>PPA Share of Total Sales</t>
  </si>
  <si>
    <t>Other Assumptions</t>
  </si>
  <si>
    <t>Tax Rate</t>
  </si>
  <si>
    <t>A/R Days</t>
  </si>
  <si>
    <t>Payable Days</t>
  </si>
  <si>
    <t>Construction Period</t>
  </si>
  <si>
    <t>Operating Costs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</si>
</sst>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5" formatCode="_(* #,##0_);_(* \(#,##0\);_(* &quot;-&quot;??_);_(@_)"/>
    <numFmt numFmtId="166" formatCode="0.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3" fontId="0" fillId="0" borderId="0" xfId="0" applyNumberFormat="1"/>
    <xf numFmtId="165" fontId="0" fillId="0" borderId="0" xfId="1" applyNumberFormat="1" applyFont="1"/>
    <xf numFmtId="10" fontId="0" fillId="0" borderId="0" xfId="0" applyNumberFormat="1"/>
    <xf numFmtId="9" fontId="0" fillId="0" borderId="0" xfId="0" applyNumberFormat="1"/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74"/>
  <sheetViews>
    <sheetView tabSelected="1" workbookViewId="0">
      <selection activeCell="A12" sqref="A12"/>
    </sheetView>
  </sheetViews>
  <sheetFormatPr defaultRowHeight="15"/>
  <cols>
    <col min="1" max="1" width="3.28515625" style="1" customWidth="1"/>
    <col min="2" max="3" width="3.28515625" customWidth="1"/>
    <col min="4" max="4" width="28.42578125" customWidth="1"/>
    <col min="5" max="5" width="10.5703125" bestFit="1" customWidth="1"/>
  </cols>
  <sheetData>
    <row r="2" spans="1:6">
      <c r="A2" s="1" t="s">
        <v>0</v>
      </c>
    </row>
    <row r="4" spans="1:6">
      <c r="B4" t="s">
        <v>53</v>
      </c>
      <c r="E4" s="2">
        <v>14900</v>
      </c>
    </row>
    <row r="5" spans="1:6">
      <c r="B5" t="s">
        <v>27</v>
      </c>
      <c r="E5">
        <v>5</v>
      </c>
      <c r="F5" t="s">
        <v>28</v>
      </c>
    </row>
    <row r="6" spans="1:6">
      <c r="B6" t="s">
        <v>59</v>
      </c>
      <c r="E6">
        <v>4</v>
      </c>
    </row>
    <row r="8" spans="1:6">
      <c r="A8" s="1" t="s">
        <v>1</v>
      </c>
    </row>
    <row r="9" spans="1:6">
      <c r="B9" t="s">
        <v>2</v>
      </c>
      <c r="E9" s="3">
        <v>50</v>
      </c>
    </row>
    <row r="10" spans="1:6">
      <c r="B10" t="s">
        <v>3</v>
      </c>
      <c r="E10" s="3">
        <v>7000</v>
      </c>
    </row>
    <row r="11" spans="1:6">
      <c r="B11" t="s">
        <v>4</v>
      </c>
      <c r="E11" s="3">
        <v>10500</v>
      </c>
    </row>
    <row r="12" spans="1:6">
      <c r="B12" t="s">
        <v>5</v>
      </c>
      <c r="E12" s="3">
        <v>1050</v>
      </c>
    </row>
    <row r="13" spans="1:6">
      <c r="B13" t="s">
        <v>6</v>
      </c>
      <c r="E13" s="3">
        <v>100</v>
      </c>
    </row>
    <row r="14" spans="1:6">
      <c r="B14" t="s">
        <v>7</v>
      </c>
      <c r="E14" s="3">
        <v>550</v>
      </c>
    </row>
    <row r="15" spans="1:6">
      <c r="B15" t="s">
        <v>8</v>
      </c>
      <c r="E15" s="3">
        <v>1600</v>
      </c>
    </row>
    <row r="16" spans="1:6">
      <c r="B16" t="s">
        <v>9</v>
      </c>
      <c r="E16" s="3">
        <v>150</v>
      </c>
    </row>
    <row r="17" spans="1:7">
      <c r="C17" t="s">
        <v>10</v>
      </c>
      <c r="E17" s="3">
        <f>SUM(E9:E16)</f>
        <v>21000</v>
      </c>
    </row>
    <row r="19" spans="1:7">
      <c r="A19" s="1" t="s">
        <v>11</v>
      </c>
    </row>
    <row r="21" spans="1:7">
      <c r="B21" t="s">
        <v>12</v>
      </c>
      <c r="E21" s="2">
        <v>7000</v>
      </c>
    </row>
    <row r="22" spans="1:7">
      <c r="B22" t="s">
        <v>13</v>
      </c>
      <c r="E22" s="2">
        <v>3000</v>
      </c>
    </row>
    <row r="23" spans="1:7">
      <c r="B23" t="s">
        <v>14</v>
      </c>
      <c r="E23" s="2">
        <v>4000</v>
      </c>
    </row>
    <row r="24" spans="1:7">
      <c r="B24" t="s">
        <v>15</v>
      </c>
      <c r="E24" s="2">
        <v>7000</v>
      </c>
    </row>
    <row r="25" spans="1:7">
      <c r="C25" t="s">
        <v>10</v>
      </c>
      <c r="E25" s="2">
        <f>SUM(E21:E24)</f>
        <v>21000</v>
      </c>
    </row>
    <row r="27" spans="1:7">
      <c r="A27" s="1" t="s">
        <v>29</v>
      </c>
    </row>
    <row r="28" spans="1:7">
      <c r="E28">
        <v>2005</v>
      </c>
      <c r="F28">
        <v>2006</v>
      </c>
      <c r="G28" t="s">
        <v>30</v>
      </c>
    </row>
    <row r="29" spans="1:7">
      <c r="B29" t="s">
        <v>32</v>
      </c>
      <c r="E29">
        <v>50</v>
      </c>
      <c r="F29">
        <v>50</v>
      </c>
      <c r="G29">
        <v>47</v>
      </c>
    </row>
    <row r="30" spans="1:7">
      <c r="B30" t="s">
        <v>31</v>
      </c>
      <c r="E30">
        <v>51</v>
      </c>
      <c r="F30">
        <v>50</v>
      </c>
      <c r="G30">
        <v>47</v>
      </c>
    </row>
    <row r="32" spans="1:7">
      <c r="B32" t="s">
        <v>33</v>
      </c>
      <c r="E32" s="2">
        <v>79500</v>
      </c>
      <c r="F32" s="2">
        <v>112000</v>
      </c>
      <c r="G32" s="2">
        <v>112000</v>
      </c>
    </row>
    <row r="33" spans="1:7">
      <c r="E33" s="2"/>
      <c r="F33" s="2"/>
      <c r="G33" s="2"/>
    </row>
    <row r="34" spans="1:7">
      <c r="B34" t="s">
        <v>54</v>
      </c>
      <c r="E34" s="6">
        <f>1-(23055/(56455+23055))</f>
        <v>0.71003647339957232</v>
      </c>
      <c r="F34" s="6">
        <v>0.71</v>
      </c>
      <c r="G34" s="6">
        <v>0.71</v>
      </c>
    </row>
    <row r="36" spans="1:7">
      <c r="A36" s="1" t="s">
        <v>34</v>
      </c>
    </row>
    <row r="37" spans="1:7">
      <c r="B37" t="s">
        <v>35</v>
      </c>
    </row>
    <row r="38" spans="1:7">
      <c r="C38" t="s">
        <v>36</v>
      </c>
      <c r="E38">
        <v>8</v>
      </c>
    </row>
    <row r="39" spans="1:7">
      <c r="C39" t="s">
        <v>37</v>
      </c>
      <c r="E39">
        <v>24</v>
      </c>
    </row>
    <row r="41" spans="1:7">
      <c r="C41" t="s">
        <v>38</v>
      </c>
      <c r="E41" s="2">
        <v>7000</v>
      </c>
    </row>
    <row r="43" spans="1:7">
      <c r="C43" t="s">
        <v>39</v>
      </c>
    </row>
    <row r="44" spans="1:7">
      <c r="D44" t="s">
        <v>40</v>
      </c>
      <c r="E44" s="4">
        <v>9.5000000000000001E-2</v>
      </c>
    </row>
    <row r="45" spans="1:7">
      <c r="D45" t="s">
        <v>41</v>
      </c>
      <c r="E45" s="4">
        <v>0.09</v>
      </c>
    </row>
    <row r="47" spans="1:7">
      <c r="C47" t="s">
        <v>42</v>
      </c>
      <c r="E47" s="4">
        <v>7.4999999999999997E-3</v>
      </c>
    </row>
    <row r="48" spans="1:7">
      <c r="C48" t="s">
        <v>43</v>
      </c>
      <c r="E48" s="4">
        <v>5.0000000000000001E-3</v>
      </c>
    </row>
    <row r="50" spans="2:5">
      <c r="C50" t="s">
        <v>44</v>
      </c>
      <c r="E50" s="5">
        <v>0.2</v>
      </c>
    </row>
    <row r="51" spans="2:5">
      <c r="C51" t="s">
        <v>45</v>
      </c>
    </row>
    <row r="53" spans="2:5">
      <c r="C53" t="s">
        <v>46</v>
      </c>
      <c r="E53" s="4">
        <v>3.5000000000000003E-2</v>
      </c>
    </row>
    <row r="55" spans="2:5">
      <c r="C55" t="s">
        <v>47</v>
      </c>
      <c r="E55" s="5">
        <v>0.54</v>
      </c>
    </row>
    <row r="57" spans="2:5">
      <c r="B57" t="s">
        <v>48</v>
      </c>
    </row>
    <row r="58" spans="2:5">
      <c r="C58" t="s">
        <v>49</v>
      </c>
      <c r="E58">
        <v>5</v>
      </c>
    </row>
    <row r="59" spans="2:5">
      <c r="C59" t="s">
        <v>38</v>
      </c>
      <c r="E59" s="2">
        <v>4000</v>
      </c>
    </row>
    <row r="60" spans="2:5">
      <c r="C60" t="s">
        <v>39</v>
      </c>
      <c r="E60" s="5">
        <v>0.09</v>
      </c>
    </row>
    <row r="62" spans="2:5">
      <c r="B62" t="s">
        <v>51</v>
      </c>
    </row>
    <row r="63" spans="2:5">
      <c r="C63" t="s">
        <v>36</v>
      </c>
      <c r="E63">
        <v>7</v>
      </c>
    </row>
    <row r="64" spans="2:5">
      <c r="C64" t="s">
        <v>50</v>
      </c>
      <c r="E64" s="2">
        <v>3000</v>
      </c>
    </row>
    <row r="65" spans="1:9">
      <c r="C65" t="s">
        <v>52</v>
      </c>
      <c r="E65">
        <v>2</v>
      </c>
    </row>
    <row r="67" spans="1:9">
      <c r="A67" s="1" t="s">
        <v>55</v>
      </c>
    </row>
    <row r="69" spans="1:9">
      <c r="C69" t="s">
        <v>56</v>
      </c>
      <c r="E69" s="5">
        <v>0.25</v>
      </c>
    </row>
    <row r="71" spans="1:9">
      <c r="C71" t="s">
        <v>57</v>
      </c>
      <c r="E71">
        <v>30</v>
      </c>
    </row>
    <row r="72" spans="1:9">
      <c r="C72" t="s">
        <v>58</v>
      </c>
      <c r="E72">
        <v>10</v>
      </c>
    </row>
    <row r="74" spans="1:9">
      <c r="C74" t="s">
        <v>60</v>
      </c>
      <c r="E74" s="2">
        <v>576139</v>
      </c>
      <c r="F74" s="2"/>
      <c r="G74" s="2"/>
      <c r="H74" s="2"/>
      <c r="I7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B21"/>
  <sheetViews>
    <sheetView workbookViewId="0">
      <selection activeCell="B22" sqref="B22"/>
    </sheetView>
  </sheetViews>
  <sheetFormatPr defaultRowHeight="15"/>
  <cols>
    <col min="1" max="1" width="3.7109375" style="1" customWidth="1"/>
    <col min="2" max="2" width="3.7109375" customWidth="1"/>
  </cols>
  <sheetData>
    <row r="3" spans="1:2">
      <c r="A3" s="1" t="s">
        <v>16</v>
      </c>
    </row>
    <row r="5" spans="1:2">
      <c r="B5" t="s">
        <v>17</v>
      </c>
    </row>
    <row r="7" spans="1:2">
      <c r="A7" s="1" t="s">
        <v>18</v>
      </c>
    </row>
    <row r="9" spans="1:2">
      <c r="B9" t="s">
        <v>19</v>
      </c>
    </row>
    <row r="11" spans="1:2">
      <c r="B11" t="s">
        <v>20</v>
      </c>
    </row>
    <row r="12" spans="1:2">
      <c r="B12" t="s">
        <v>21</v>
      </c>
    </row>
    <row r="14" spans="1:2">
      <c r="A14" s="1" t="s">
        <v>22</v>
      </c>
    </row>
    <row r="16" spans="1:2">
      <c r="B16" t="s">
        <v>24</v>
      </c>
    </row>
    <row r="17" spans="1:2">
      <c r="B17" t="s">
        <v>23</v>
      </c>
    </row>
    <row r="19" spans="1:2">
      <c r="A19" s="1" t="s">
        <v>25</v>
      </c>
    </row>
    <row r="21" spans="1:2">
      <c r="B21" t="s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Assumptions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 Presley</dc:creator>
  <cp:lastModifiedBy>Elvis Presley</cp:lastModifiedBy>
  <dcterms:created xsi:type="dcterms:W3CDTF">2010-04-21T03:04:49Z</dcterms:created>
  <dcterms:modified xsi:type="dcterms:W3CDTF">2010-04-21T23:29:25Z</dcterms:modified>
</cp:coreProperties>
</file>